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8af856485d422ec/Desktop/"/>
    </mc:Choice>
  </mc:AlternateContent>
  <xr:revisionPtr revIDLastSave="39" documentId="13_ncr:1_{A49D0559-1EE9-47E0-9277-569E80B310F4}" xr6:coauthVersionLast="45" xr6:coauthVersionMax="45" xr10:uidLastSave="{B7913662-9512-4C55-B7EA-9CC6661B01C3}"/>
  <bookViews>
    <workbookView xWindow="-110" yWindow="-110" windowWidth="19420" windowHeight="10420" tabRatio="866" xr2:uid="{DD85A422-5E63-4817-A021-36377619C4B1}"/>
  </bookViews>
  <sheets>
    <sheet name="Guaranteed Maturity Benefit" sheetId="1" r:id="rId1"/>
    <sheet name="Guaranteed Limited Income" sheetId="2" r:id="rId2"/>
    <sheet name="Guaranteed Long Term Income" sheetId="3" r:id="rId3"/>
    <sheet name="Guaranteed Lifelong Income" sheetId="4" r:id="rId4"/>
    <sheet name="Disclaimers" sheetId="5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2" i="2"/>
  <c r="G13" i="2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E35" i="2" l="1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D20" i="4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9" i="4"/>
  <c r="D10" i="4" s="1"/>
  <c r="D11" i="4" s="1"/>
  <c r="D12" i="4" s="1"/>
  <c r="A20" i="4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15" i="4"/>
  <c r="A16" i="4" s="1"/>
  <c r="A17" i="4" s="1"/>
  <c r="A18" i="4" s="1"/>
  <c r="A9" i="4"/>
  <c r="A10" i="4" s="1"/>
  <c r="A11" i="4" s="1"/>
  <c r="A12" i="4" s="1"/>
  <c r="A13" i="4" s="1"/>
  <c r="A45" i="4" l="1"/>
  <c r="A46" i="4" s="1"/>
  <c r="A47" i="4" s="1"/>
  <c r="D13" i="4"/>
  <c r="D14" i="4" s="1"/>
  <c r="D15" i="4" s="1"/>
  <c r="D16" i="4" s="1"/>
  <c r="D17" i="4" s="1"/>
  <c r="D18" i="4" s="1"/>
  <c r="E58" i="4" s="1"/>
  <c r="E44" i="3"/>
  <c r="B44" i="3"/>
  <c r="G23" i="1"/>
  <c r="G24" i="1" s="1"/>
  <c r="G25" i="1" s="1"/>
  <c r="G11" i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A11" i="1"/>
  <c r="A12" i="1" s="1"/>
  <c r="G27" i="1" l="1"/>
  <c r="G26" i="1"/>
  <c r="A13" i="1"/>
  <c r="A14" i="1" s="1"/>
  <c r="A48" i="4"/>
  <c r="A49" i="4" s="1"/>
  <c r="E23" i="1"/>
  <c r="H31" i="1"/>
  <c r="B31" i="2"/>
  <c r="A15" i="1"/>
  <c r="A16" i="1" s="1"/>
  <c r="A17" i="1" s="1"/>
  <c r="A18" i="1" s="1"/>
  <c r="A19" i="1" s="1"/>
  <c r="A20" i="1" s="1"/>
  <c r="A50" i="4" l="1"/>
  <c r="A51" i="4" s="1"/>
  <c r="B21" i="1"/>
  <c r="A52" i="4" l="1"/>
  <c r="B58" i="4" l="1"/>
  <c r="A53" i="4"/>
  <c r="A54" i="4" s="1"/>
  <c r="A55" i="4" s="1"/>
  <c r="A56" i="4" s="1"/>
  <c r="A57" i="4" s="1"/>
</calcChain>
</file>

<file path=xl/sharedStrings.xml><?xml version="1.0" encoding="utf-8"?>
<sst xmlns="http://schemas.openxmlformats.org/spreadsheetml/2006/main" count="52" uniqueCount="30">
  <si>
    <t xml:space="preserve"> </t>
  </si>
  <si>
    <t>Premium term 5 years</t>
  </si>
  <si>
    <t xml:space="preserve">Returns </t>
  </si>
  <si>
    <t>Return</t>
  </si>
  <si>
    <t>Premium term 10 years</t>
  </si>
  <si>
    <t>Returns</t>
  </si>
  <si>
    <t>Cash flows</t>
  </si>
  <si>
    <t xml:space="preserve">Return </t>
  </si>
  <si>
    <t>Policy term 11 years</t>
  </si>
  <si>
    <t>Policy term 6 years</t>
  </si>
  <si>
    <t>Age</t>
  </si>
  <si>
    <t>Policy term: 10 years</t>
  </si>
  <si>
    <t>Premium term: 5 years</t>
  </si>
  <si>
    <t>Policy term: 12 years</t>
  </si>
  <si>
    <t>Premium term: 6 years</t>
  </si>
  <si>
    <t>Policy term: 20 years</t>
  </si>
  <si>
    <t>Premium term: 10 years</t>
  </si>
  <si>
    <t>Guaranteed Maturity Benefit Option for a 35 year old woman. Premium: Rs 1 lakh + GST</t>
  </si>
  <si>
    <t>Policy term: 11 years</t>
  </si>
  <si>
    <t>Policy term: 13 years</t>
  </si>
  <si>
    <t>Premium term: 12 years</t>
  </si>
  <si>
    <t>Guaranteed Long Term Income for a 35 year old woman. Premium: Rs 1 lakh + GST</t>
  </si>
  <si>
    <t>Policy term: 6 years</t>
  </si>
  <si>
    <t xml:space="preserve">Guaranteed Limited income option for a 35-year old woman. Premium: Rs 1 lakh + GST </t>
  </si>
  <si>
    <t>Guaranteed Lifelong Income for a 50 year old woman. Premium: Rs 1 lakh</t>
  </si>
  <si>
    <t>Disclaimer: The information provided here is illustrative purposes only and is based on the benefit illustration provided by HDFC Life.</t>
  </si>
  <si>
    <t>2. PrimeInvestor does not earn any revenue in any form from the insurer</t>
  </si>
  <si>
    <t>3. Customers are advised to check with the insurer before buying the policy</t>
  </si>
  <si>
    <t>4. PrimeInvestor is a SEBI-registered research analyst firm. The product reviews are not advisory in nature.</t>
  </si>
  <si>
    <t>1. The information provided in this workbook is illustrative purposes only and is based on the benefit illustration provided by HDFC Life.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</si>
</sst>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CDD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10" fontId="0" fillId="0" borderId="0" xfId="0" applyNumberFormat="1"/>
    <xf numFmtId="0" fontId="1" fillId="0" borderId="0" xfId="0" applyFont="1"/>
    <xf numFmtId="10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3" fontId="0" fillId="0" borderId="1" xfId="0" applyNumberFormat="1" applyBorder="1"/>
    <xf numFmtId="14" fontId="2" fillId="2" borderId="1" xfId="0" applyNumberFormat="1" applyFont="1" applyFill="1" applyBorder="1"/>
    <xf numFmtId="10" fontId="2" fillId="2" borderId="1" xfId="0" applyNumberFormat="1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1" xfId="0" applyFont="1" applyFill="1" applyBorder="1"/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5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215900</xdr:colOff>
      <xdr:row>2</xdr:row>
      <xdr:rowOff>64319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41411E-4AC3-48AC-8F04-3677093A7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5550" cy="4326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273050</xdr:colOff>
      <xdr:row>2</xdr:row>
      <xdr:rowOff>83369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11E845-8294-4942-8946-CC1753194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225550" cy="4326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336550</xdr:colOff>
      <xdr:row>2</xdr:row>
      <xdr:rowOff>64319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21AE7E-25CD-4CF7-ACC1-80F084574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5550" cy="4326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400050</xdr:colOff>
      <xdr:row>2</xdr:row>
      <xdr:rowOff>83369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42C9F7-F247-4601-9636-59DC47A19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225550" cy="4326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12700</xdr:rowOff>
    </xdr:from>
    <xdr:to>
      <xdr:col>2</xdr:col>
      <xdr:colOff>12700</xdr:colOff>
      <xdr:row>2</xdr:row>
      <xdr:rowOff>77019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8866AF-5A12-4E5D-BD65-B2A6D54B7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" y="12700"/>
          <a:ext cx="1225550" cy="43261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A211A-D870-42BF-A2DE-0EBF3AC7D7DB}">
  <dimension ref="A4:H51"/>
  <sheetViews>
    <sheetView tabSelected="1" workbookViewId="0">
      <pane ySplit="8" topLeftCell="A9" activePane="bottomLeft" state="frozen"/>
      <selection pane="bottomLeft" activeCell="A2" sqref="A2"/>
    </sheetView>
  </sheetViews>
  <sheetFormatPr defaultRowHeight="14.5" x14ac:dyDescent="0.35"/>
  <cols>
    <col min="1" max="1" width="14.453125" customWidth="1"/>
    <col min="2" max="2" width="10.453125" bestFit="1" customWidth="1"/>
    <col min="4" max="4" width="13" customWidth="1"/>
    <col min="5" max="5" width="10.453125" bestFit="1" customWidth="1"/>
    <col min="7" max="7" width="16.1796875" customWidth="1"/>
    <col min="8" max="8" width="12.81640625" customWidth="1"/>
  </cols>
  <sheetData>
    <row r="4" spans="1:8" ht="15.5" x14ac:dyDescent="0.35">
      <c r="A4" s="14" t="s">
        <v>17</v>
      </c>
      <c r="B4" s="14"/>
      <c r="C4" s="14"/>
      <c r="D4" s="14"/>
      <c r="E4" s="14"/>
      <c r="F4" s="14"/>
      <c r="G4" s="14"/>
      <c r="H4" s="14"/>
    </row>
    <row r="5" spans="1:8" x14ac:dyDescent="0.35">
      <c r="A5" s="3"/>
    </row>
    <row r="6" spans="1:8" x14ac:dyDescent="0.35">
      <c r="A6" s="3"/>
    </row>
    <row r="7" spans="1:8" s="7" customFormat="1" ht="14.5" customHeight="1" x14ac:dyDescent="0.35">
      <c r="A7" s="13" t="s">
        <v>11</v>
      </c>
      <c r="B7" s="13"/>
      <c r="D7" s="13" t="s">
        <v>13</v>
      </c>
      <c r="E7" s="13"/>
      <c r="G7" s="13" t="s">
        <v>15</v>
      </c>
      <c r="H7" s="13"/>
    </row>
    <row r="8" spans="1:8" s="7" customFormat="1" ht="14.5" customHeight="1" x14ac:dyDescent="0.35">
      <c r="A8" s="13" t="s">
        <v>12</v>
      </c>
      <c r="B8" s="13"/>
      <c r="D8" s="13" t="s">
        <v>14</v>
      </c>
      <c r="E8" s="13"/>
      <c r="G8" s="13" t="s">
        <v>16</v>
      </c>
      <c r="H8" s="13"/>
    </row>
    <row r="9" spans="1:8" s="6" customFormat="1" x14ac:dyDescent="0.35">
      <c r="A9" s="8"/>
      <c r="B9" s="8" t="s">
        <v>6</v>
      </c>
      <c r="D9" s="8"/>
      <c r="E9" s="8" t="s">
        <v>6</v>
      </c>
      <c r="G9" s="8"/>
      <c r="H9" s="8" t="s">
        <v>6</v>
      </c>
    </row>
    <row r="10" spans="1:8" x14ac:dyDescent="0.35">
      <c r="A10" s="9">
        <v>43831</v>
      </c>
      <c r="B10" s="10">
        <v>-104500</v>
      </c>
      <c r="D10" s="9">
        <v>43831</v>
      </c>
      <c r="E10" s="10">
        <v>-104500</v>
      </c>
      <c r="G10" s="9">
        <v>43831</v>
      </c>
      <c r="H10" s="10">
        <v>-104500</v>
      </c>
    </row>
    <row r="11" spans="1:8" x14ac:dyDescent="0.35">
      <c r="A11" s="9">
        <f>+A10+366</f>
        <v>44197</v>
      </c>
      <c r="B11" s="10">
        <v>-102250</v>
      </c>
      <c r="D11" s="9">
        <f>+D10+366</f>
        <v>44197</v>
      </c>
      <c r="E11" s="10">
        <v>-102250</v>
      </c>
      <c r="G11" s="9">
        <f>+G10+366</f>
        <v>44197</v>
      </c>
      <c r="H11" s="10">
        <v>-102250</v>
      </c>
    </row>
    <row r="12" spans="1:8" x14ac:dyDescent="0.35">
      <c r="A12" s="9">
        <f>+A11+365</f>
        <v>44562</v>
      </c>
      <c r="B12" s="10">
        <v>-102250</v>
      </c>
      <c r="D12" s="9">
        <f>+D11+365</f>
        <v>44562</v>
      </c>
      <c r="E12" s="10">
        <v>-102250</v>
      </c>
      <c r="G12" s="9">
        <f>+G11+365</f>
        <v>44562</v>
      </c>
      <c r="H12" s="10">
        <v>-102250</v>
      </c>
    </row>
    <row r="13" spans="1:8" x14ac:dyDescent="0.35">
      <c r="A13" s="9">
        <f>+A12+365</f>
        <v>44927</v>
      </c>
      <c r="B13" s="10">
        <v>-102250</v>
      </c>
      <c r="D13" s="9">
        <f>+D12+365</f>
        <v>44927</v>
      </c>
      <c r="E13" s="10">
        <v>-102250</v>
      </c>
      <c r="G13" s="9">
        <f>+G12+365</f>
        <v>44927</v>
      </c>
      <c r="H13" s="10">
        <v>-102250</v>
      </c>
    </row>
    <row r="14" spans="1:8" x14ac:dyDescent="0.35">
      <c r="A14" s="9">
        <f>+A13+365</f>
        <v>45292</v>
      </c>
      <c r="B14" s="10">
        <v>-102250</v>
      </c>
      <c r="D14" s="9">
        <f>+D13+365</f>
        <v>45292</v>
      </c>
      <c r="E14" s="10">
        <v>-102250</v>
      </c>
      <c r="G14" s="9">
        <f>+G13+365</f>
        <v>45292</v>
      </c>
      <c r="H14" s="10">
        <v>-102250</v>
      </c>
    </row>
    <row r="15" spans="1:8" x14ac:dyDescent="0.35">
      <c r="A15" s="9">
        <f>+A14+366</f>
        <v>45658</v>
      </c>
      <c r="B15" s="10">
        <v>0</v>
      </c>
      <c r="D15" s="9">
        <f>+D14+366</f>
        <v>45658</v>
      </c>
      <c r="E15" s="10">
        <v>-102250</v>
      </c>
      <c r="G15" s="9">
        <f>+G14+366</f>
        <v>45658</v>
      </c>
      <c r="H15" s="10">
        <v>-102250</v>
      </c>
    </row>
    <row r="16" spans="1:8" x14ac:dyDescent="0.35">
      <c r="A16" s="9">
        <f>+A15+365</f>
        <v>46023</v>
      </c>
      <c r="B16" s="10">
        <v>0</v>
      </c>
      <c r="D16" s="9">
        <f>+D15+365</f>
        <v>46023</v>
      </c>
      <c r="E16" s="10">
        <v>0</v>
      </c>
      <c r="G16" s="9">
        <f>+G15+365</f>
        <v>46023</v>
      </c>
      <c r="H16" s="10">
        <v>-102250</v>
      </c>
    </row>
    <row r="17" spans="1:8" x14ac:dyDescent="0.35">
      <c r="A17" s="9">
        <f>+A16+365</f>
        <v>46388</v>
      </c>
      <c r="B17" s="10">
        <v>0</v>
      </c>
      <c r="D17" s="9">
        <f>+D16+365</f>
        <v>46388</v>
      </c>
      <c r="E17" s="10">
        <v>0</v>
      </c>
      <c r="G17" s="9">
        <f>+G16+365</f>
        <v>46388</v>
      </c>
      <c r="H17" s="10">
        <v>-102250</v>
      </c>
    </row>
    <row r="18" spans="1:8" x14ac:dyDescent="0.35">
      <c r="A18" s="9">
        <f>+A17+365</f>
        <v>46753</v>
      </c>
      <c r="B18" s="10">
        <v>0</v>
      </c>
      <c r="D18" s="9">
        <f>+D17+365</f>
        <v>46753</v>
      </c>
      <c r="E18" s="10">
        <v>0</v>
      </c>
      <c r="G18" s="9">
        <f>+G17+365</f>
        <v>46753</v>
      </c>
      <c r="H18" s="10">
        <v>-102250</v>
      </c>
    </row>
    <row r="19" spans="1:8" x14ac:dyDescent="0.35">
      <c r="A19" s="9">
        <f>+A18+366</f>
        <v>47119</v>
      </c>
      <c r="B19" s="10">
        <v>0</v>
      </c>
      <c r="D19" s="9">
        <f>+D18+366</f>
        <v>47119</v>
      </c>
      <c r="E19" s="10">
        <v>0</v>
      </c>
      <c r="G19" s="9">
        <f>+G18+366</f>
        <v>47119</v>
      </c>
      <c r="H19" s="10">
        <v>-102250</v>
      </c>
    </row>
    <row r="20" spans="1:8" x14ac:dyDescent="0.35">
      <c r="A20" s="9">
        <f>+A19+365</f>
        <v>47484</v>
      </c>
      <c r="B20" s="10">
        <v>679285</v>
      </c>
      <c r="D20" s="9">
        <f>+D19+365</f>
        <v>47484</v>
      </c>
      <c r="E20" s="10">
        <v>0</v>
      </c>
      <c r="G20" s="9">
        <f>+G19+365</f>
        <v>47484</v>
      </c>
      <c r="H20" s="10">
        <v>0</v>
      </c>
    </row>
    <row r="21" spans="1:8" x14ac:dyDescent="0.35">
      <c r="A21" s="11" t="s">
        <v>2</v>
      </c>
      <c r="B21" s="12">
        <f>XIRR(B10:B20,A10:A20)</f>
        <v>3.5368868708610529E-2</v>
      </c>
      <c r="D21" s="9">
        <f>+D20+365</f>
        <v>47849</v>
      </c>
      <c r="E21" s="10">
        <v>0</v>
      </c>
      <c r="G21" s="9">
        <f>+G20+365</f>
        <v>47849</v>
      </c>
      <c r="H21" s="10">
        <v>0</v>
      </c>
    </row>
    <row r="22" spans="1:8" x14ac:dyDescent="0.35">
      <c r="A22" s="1" t="s">
        <v>0</v>
      </c>
      <c r="D22" s="9">
        <v>48214</v>
      </c>
      <c r="E22" s="10">
        <v>910067</v>
      </c>
      <c r="G22" s="9">
        <v>48214</v>
      </c>
      <c r="H22" s="10">
        <v>0</v>
      </c>
    </row>
    <row r="23" spans="1:8" x14ac:dyDescent="0.35">
      <c r="A23" s="1"/>
      <c r="D23" s="11" t="s">
        <v>3</v>
      </c>
      <c r="E23" s="12">
        <f>XIRR(E10:E22,D10:D22)</f>
        <v>4.1648134589195265E-2</v>
      </c>
      <c r="G23" s="9">
        <f>+G22+366</f>
        <v>48580</v>
      </c>
      <c r="H23" s="10">
        <v>0</v>
      </c>
    </row>
    <row r="24" spans="1:8" x14ac:dyDescent="0.35">
      <c r="A24" s="1"/>
      <c r="D24" s="3"/>
      <c r="E24" s="3"/>
      <c r="G24" s="9">
        <f>+G23+365</f>
        <v>48945</v>
      </c>
      <c r="H24" s="10">
        <v>0</v>
      </c>
    </row>
    <row r="25" spans="1:8" x14ac:dyDescent="0.35">
      <c r="A25" s="1"/>
      <c r="G25" s="9">
        <f>+G24+365</f>
        <v>49310</v>
      </c>
      <c r="H25" s="10">
        <v>0</v>
      </c>
    </row>
    <row r="26" spans="1:8" x14ac:dyDescent="0.35">
      <c r="A26" s="1"/>
      <c r="G26" s="9">
        <f>+G25+365</f>
        <v>49675</v>
      </c>
      <c r="H26" s="10">
        <v>0</v>
      </c>
    </row>
    <row r="27" spans="1:8" x14ac:dyDescent="0.35">
      <c r="A27" s="1"/>
      <c r="G27" s="9">
        <f>+G26+366</f>
        <v>50041</v>
      </c>
      <c r="H27" s="10">
        <v>0</v>
      </c>
    </row>
    <row r="28" spans="1:8" x14ac:dyDescent="0.35">
      <c r="A28" s="1"/>
      <c r="G28" s="9">
        <v>50406</v>
      </c>
      <c r="H28" s="10">
        <v>0</v>
      </c>
    </row>
    <row r="29" spans="1:8" x14ac:dyDescent="0.35">
      <c r="A29" s="1"/>
      <c r="G29" s="9">
        <v>50771</v>
      </c>
      <c r="H29" s="10">
        <v>0</v>
      </c>
    </row>
    <row r="30" spans="1:8" x14ac:dyDescent="0.35">
      <c r="A30" s="1"/>
      <c r="G30" s="9">
        <v>51136</v>
      </c>
      <c r="H30" s="10">
        <v>2272489</v>
      </c>
    </row>
    <row r="31" spans="1:8" x14ac:dyDescent="0.35">
      <c r="A31" s="1"/>
      <c r="G31" s="11" t="s">
        <v>7</v>
      </c>
      <c r="H31" s="12">
        <f>XIRR(H10:H30,G10:G30)</f>
        <v>5.1938685774803164E-2</v>
      </c>
    </row>
    <row r="32" spans="1:8" x14ac:dyDescent="0.35">
      <c r="A32" s="1"/>
    </row>
    <row r="33" spans="1:1" x14ac:dyDescent="0.35">
      <c r="A33" s="1"/>
    </row>
    <row r="34" spans="1:1" ht="15.5" x14ac:dyDescent="0.35">
      <c r="A34" s="21" t="s">
        <v>25</v>
      </c>
    </row>
    <row r="35" spans="1:1" x14ac:dyDescent="0.35">
      <c r="A35" s="1"/>
    </row>
    <row r="36" spans="1:1" x14ac:dyDescent="0.35">
      <c r="A36" s="1"/>
    </row>
    <row r="37" spans="1:1" x14ac:dyDescent="0.35">
      <c r="A37" s="1"/>
    </row>
    <row r="38" spans="1:1" x14ac:dyDescent="0.35">
      <c r="A38" s="1"/>
    </row>
    <row r="39" spans="1:1" x14ac:dyDescent="0.35">
      <c r="A39" s="1"/>
    </row>
    <row r="40" spans="1:1" x14ac:dyDescent="0.35">
      <c r="A40" s="1"/>
    </row>
    <row r="41" spans="1:1" x14ac:dyDescent="0.35">
      <c r="A41" s="1"/>
    </row>
    <row r="42" spans="1:1" x14ac:dyDescent="0.35">
      <c r="A42" s="1"/>
    </row>
    <row r="43" spans="1:1" x14ac:dyDescent="0.35">
      <c r="A43" s="1"/>
    </row>
    <row r="44" spans="1:1" x14ac:dyDescent="0.35">
      <c r="A44" s="1"/>
    </row>
    <row r="45" spans="1:1" x14ac:dyDescent="0.35">
      <c r="A45" s="1"/>
    </row>
    <row r="46" spans="1:1" x14ac:dyDescent="0.35">
      <c r="A46" s="1"/>
    </row>
    <row r="47" spans="1:1" x14ac:dyDescent="0.35">
      <c r="A47" s="1"/>
    </row>
    <row r="48" spans="1:1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</sheetData>
  <mergeCells count="7">
    <mergeCell ref="A4:H4"/>
    <mergeCell ref="A7:B7"/>
    <mergeCell ref="A8:B8"/>
    <mergeCell ref="D7:E7"/>
    <mergeCell ref="D8:E8"/>
    <mergeCell ref="G7:H7"/>
    <mergeCell ref="G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3191-301C-437A-ADA3-F967FAFFB4C4}">
  <dimension ref="A4:G38"/>
  <sheetViews>
    <sheetView workbookViewId="0">
      <pane ySplit="8" topLeftCell="A32" activePane="bottomLeft" state="frozen"/>
      <selection pane="bottomLeft" activeCell="A38" sqref="A38"/>
    </sheetView>
  </sheetViews>
  <sheetFormatPr defaultRowHeight="14.5" x14ac:dyDescent="0.35"/>
  <cols>
    <col min="1" max="1" width="13.6328125" customWidth="1"/>
    <col min="2" max="2" width="11.453125" customWidth="1"/>
    <col min="3" max="3" width="10.26953125" customWidth="1"/>
    <col min="4" max="4" width="12.90625" customWidth="1"/>
    <col min="5" max="5" width="10.7265625" customWidth="1"/>
    <col min="7" max="7" width="12.6328125" customWidth="1"/>
  </cols>
  <sheetData>
    <row r="4" spans="1:7" ht="15.5" x14ac:dyDescent="0.35">
      <c r="A4" s="15" t="s">
        <v>23</v>
      </c>
      <c r="B4" s="15"/>
      <c r="C4" s="15"/>
      <c r="D4" s="15"/>
      <c r="E4" s="15"/>
      <c r="F4" s="15"/>
      <c r="G4" s="15"/>
    </row>
    <row r="5" spans="1:7" x14ac:dyDescent="0.35">
      <c r="A5" s="3"/>
    </row>
    <row r="6" spans="1:7" x14ac:dyDescent="0.35">
      <c r="A6" s="3"/>
    </row>
    <row r="7" spans="1:7" x14ac:dyDescent="0.35">
      <c r="A7" s="13" t="s">
        <v>18</v>
      </c>
      <c r="B7" s="13"/>
      <c r="C7" s="5"/>
      <c r="D7" s="13" t="s">
        <v>19</v>
      </c>
      <c r="E7" s="13"/>
    </row>
    <row r="8" spans="1:7" x14ac:dyDescent="0.35">
      <c r="A8" s="13" t="s">
        <v>16</v>
      </c>
      <c r="B8" s="13"/>
      <c r="C8" s="5"/>
      <c r="D8" s="13" t="s">
        <v>20</v>
      </c>
      <c r="E8" s="13"/>
    </row>
    <row r="9" spans="1:7" x14ac:dyDescent="0.35">
      <c r="A9" s="16"/>
      <c r="B9" s="16" t="s">
        <v>6</v>
      </c>
      <c r="D9" s="16"/>
      <c r="E9" s="16" t="s">
        <v>6</v>
      </c>
    </row>
    <row r="10" spans="1:7" x14ac:dyDescent="0.35">
      <c r="A10" s="9">
        <v>43831</v>
      </c>
      <c r="B10" s="10">
        <v>-104500</v>
      </c>
      <c r="D10" s="9">
        <v>43831</v>
      </c>
      <c r="E10" s="10">
        <v>-104500</v>
      </c>
      <c r="G10">
        <v>1</v>
      </c>
    </row>
    <row r="11" spans="1:7" x14ac:dyDescent="0.35">
      <c r="A11" s="9">
        <v>44197</v>
      </c>
      <c r="B11" s="10">
        <v>-102250</v>
      </c>
      <c r="D11" s="9">
        <v>44197</v>
      </c>
      <c r="E11" s="10">
        <v>-102250</v>
      </c>
      <c r="G11">
        <f>+G10+1</f>
        <v>2</v>
      </c>
    </row>
    <row r="12" spans="1:7" x14ac:dyDescent="0.35">
      <c r="A12" s="9">
        <v>44562</v>
      </c>
      <c r="B12" s="10">
        <v>-102250</v>
      </c>
      <c r="D12" s="9">
        <v>44562</v>
      </c>
      <c r="E12" s="10">
        <v>-102250</v>
      </c>
      <c r="G12">
        <f t="shared" ref="G12:G34" si="0">+G11+1</f>
        <v>3</v>
      </c>
    </row>
    <row r="13" spans="1:7" x14ac:dyDescent="0.35">
      <c r="A13" s="9">
        <v>44927</v>
      </c>
      <c r="B13" s="10">
        <v>-102250</v>
      </c>
      <c r="D13" s="9">
        <v>44927</v>
      </c>
      <c r="E13" s="10">
        <v>-102250</v>
      </c>
      <c r="G13">
        <f t="shared" si="0"/>
        <v>4</v>
      </c>
    </row>
    <row r="14" spans="1:7" x14ac:dyDescent="0.35">
      <c r="A14" s="9">
        <v>45292</v>
      </c>
      <c r="B14" s="10">
        <v>-102250</v>
      </c>
      <c r="D14" s="9">
        <v>45292</v>
      </c>
      <c r="E14" s="10">
        <v>-102250</v>
      </c>
      <c r="G14">
        <f t="shared" si="0"/>
        <v>5</v>
      </c>
    </row>
    <row r="15" spans="1:7" x14ac:dyDescent="0.35">
      <c r="A15" s="9">
        <v>45658</v>
      </c>
      <c r="B15" s="10">
        <v>-102250</v>
      </c>
      <c r="D15" s="9">
        <v>45658</v>
      </c>
      <c r="E15" s="10">
        <v>-102250</v>
      </c>
      <c r="G15">
        <f t="shared" si="0"/>
        <v>6</v>
      </c>
    </row>
    <row r="16" spans="1:7" x14ac:dyDescent="0.35">
      <c r="A16" s="9">
        <v>46023</v>
      </c>
      <c r="B16" s="10">
        <v>-102250</v>
      </c>
      <c r="D16" s="9">
        <v>46023</v>
      </c>
      <c r="E16" s="10">
        <v>-102250</v>
      </c>
      <c r="G16">
        <f t="shared" si="0"/>
        <v>7</v>
      </c>
    </row>
    <row r="17" spans="1:7" x14ac:dyDescent="0.35">
      <c r="A17" s="9">
        <v>46388</v>
      </c>
      <c r="B17" s="10">
        <v>-102250</v>
      </c>
      <c r="D17" s="9">
        <v>46388</v>
      </c>
      <c r="E17" s="10">
        <v>-102250</v>
      </c>
      <c r="G17">
        <f t="shared" si="0"/>
        <v>8</v>
      </c>
    </row>
    <row r="18" spans="1:7" x14ac:dyDescent="0.35">
      <c r="A18" s="9">
        <v>46753</v>
      </c>
      <c r="B18" s="10">
        <v>-102250</v>
      </c>
      <c r="D18" s="9">
        <v>46753</v>
      </c>
      <c r="E18" s="10">
        <v>-102250</v>
      </c>
      <c r="G18">
        <f t="shared" si="0"/>
        <v>9</v>
      </c>
    </row>
    <row r="19" spans="1:7" x14ac:dyDescent="0.35">
      <c r="A19" s="9">
        <v>47119</v>
      </c>
      <c r="B19" s="10">
        <v>-102250</v>
      </c>
      <c r="D19" s="9">
        <v>47119</v>
      </c>
      <c r="E19" s="10">
        <v>-102250</v>
      </c>
      <c r="G19">
        <f t="shared" si="0"/>
        <v>10</v>
      </c>
    </row>
    <row r="20" spans="1:7" x14ac:dyDescent="0.35">
      <c r="A20" s="9">
        <v>47484</v>
      </c>
      <c r="B20" s="10">
        <v>0</v>
      </c>
      <c r="D20" s="9">
        <v>47484</v>
      </c>
      <c r="E20" s="10">
        <v>-102250</v>
      </c>
      <c r="G20">
        <f t="shared" si="0"/>
        <v>11</v>
      </c>
    </row>
    <row r="21" spans="1:7" x14ac:dyDescent="0.35">
      <c r="A21" s="9">
        <v>48213</v>
      </c>
      <c r="B21" s="10">
        <v>193640</v>
      </c>
      <c r="D21" s="9">
        <v>47849</v>
      </c>
      <c r="E21" s="10">
        <v>-102250</v>
      </c>
      <c r="G21">
        <f t="shared" si="0"/>
        <v>12</v>
      </c>
    </row>
    <row r="22" spans="1:7" x14ac:dyDescent="0.35">
      <c r="A22" s="9">
        <v>48579</v>
      </c>
      <c r="B22" s="10">
        <v>193640</v>
      </c>
      <c r="D22" s="9">
        <v>48214</v>
      </c>
      <c r="E22" s="10">
        <v>0</v>
      </c>
      <c r="G22">
        <f t="shared" si="0"/>
        <v>13</v>
      </c>
    </row>
    <row r="23" spans="1:7" x14ac:dyDescent="0.35">
      <c r="A23" s="9">
        <v>48944</v>
      </c>
      <c r="B23" s="10">
        <v>193640</v>
      </c>
      <c r="D23" s="9">
        <v>48944</v>
      </c>
      <c r="E23" s="10">
        <v>215270</v>
      </c>
      <c r="G23">
        <f t="shared" si="0"/>
        <v>14</v>
      </c>
    </row>
    <row r="24" spans="1:7" x14ac:dyDescent="0.35">
      <c r="A24" s="9">
        <v>49309</v>
      </c>
      <c r="B24" s="10">
        <v>193640</v>
      </c>
      <c r="D24" s="9">
        <v>49309</v>
      </c>
      <c r="E24" s="10">
        <v>215270</v>
      </c>
      <c r="G24">
        <f t="shared" si="0"/>
        <v>15</v>
      </c>
    </row>
    <row r="25" spans="1:7" x14ac:dyDescent="0.35">
      <c r="A25" s="9">
        <v>49674</v>
      </c>
      <c r="B25" s="10">
        <v>193640</v>
      </c>
      <c r="D25" s="9">
        <v>49674</v>
      </c>
      <c r="E25" s="10">
        <v>215270</v>
      </c>
      <c r="G25">
        <f t="shared" si="0"/>
        <v>16</v>
      </c>
    </row>
    <row r="26" spans="1:7" x14ac:dyDescent="0.35">
      <c r="A26" s="9">
        <v>50040</v>
      </c>
      <c r="B26" s="10">
        <v>193640</v>
      </c>
      <c r="D26" s="9">
        <v>50040</v>
      </c>
      <c r="E26" s="10">
        <v>215270</v>
      </c>
      <c r="G26">
        <f t="shared" si="0"/>
        <v>17</v>
      </c>
    </row>
    <row r="27" spans="1:7" x14ac:dyDescent="0.35">
      <c r="A27" s="9">
        <v>50405</v>
      </c>
      <c r="B27" s="10">
        <v>193640</v>
      </c>
      <c r="D27" s="9">
        <v>50405</v>
      </c>
      <c r="E27" s="10">
        <v>215270</v>
      </c>
      <c r="G27">
        <f t="shared" si="0"/>
        <v>18</v>
      </c>
    </row>
    <row r="28" spans="1:7" x14ac:dyDescent="0.35">
      <c r="A28" s="9">
        <v>50770</v>
      </c>
      <c r="B28" s="10">
        <v>193640</v>
      </c>
      <c r="D28" s="9">
        <v>50770</v>
      </c>
      <c r="E28" s="10">
        <v>215270</v>
      </c>
      <c r="G28">
        <f t="shared" si="0"/>
        <v>19</v>
      </c>
    </row>
    <row r="29" spans="1:7" x14ac:dyDescent="0.35">
      <c r="A29" s="9">
        <v>51135</v>
      </c>
      <c r="B29" s="10">
        <v>193640</v>
      </c>
      <c r="D29" s="9">
        <v>51135</v>
      </c>
      <c r="E29" s="10">
        <v>215270</v>
      </c>
      <c r="G29">
        <f t="shared" si="0"/>
        <v>20</v>
      </c>
    </row>
    <row r="30" spans="1:7" x14ac:dyDescent="0.35">
      <c r="A30" s="9">
        <v>51501</v>
      </c>
      <c r="B30" s="10">
        <v>193640</v>
      </c>
      <c r="D30" s="9">
        <v>51501</v>
      </c>
      <c r="E30" s="10">
        <v>215270</v>
      </c>
      <c r="G30">
        <f t="shared" si="0"/>
        <v>21</v>
      </c>
    </row>
    <row r="31" spans="1:7" x14ac:dyDescent="0.35">
      <c r="A31" s="11" t="s">
        <v>5</v>
      </c>
      <c r="B31" s="12">
        <f>XIRR(B10:B30,A10:A30)</f>
        <v>5.438855588436127E-2</v>
      </c>
      <c r="C31" s="4"/>
      <c r="D31" s="9">
        <v>51866</v>
      </c>
      <c r="E31" s="10">
        <v>215270</v>
      </c>
      <c r="G31">
        <f t="shared" si="0"/>
        <v>22</v>
      </c>
    </row>
    <row r="32" spans="1:7" x14ac:dyDescent="0.35">
      <c r="D32" s="9">
        <v>52231</v>
      </c>
      <c r="E32" s="10">
        <v>215270</v>
      </c>
      <c r="G32">
        <f t="shared" si="0"/>
        <v>23</v>
      </c>
    </row>
    <row r="33" spans="1:7" x14ac:dyDescent="0.35">
      <c r="D33" s="9">
        <v>52596</v>
      </c>
      <c r="E33" s="10">
        <v>215270</v>
      </c>
      <c r="G33">
        <f t="shared" si="0"/>
        <v>24</v>
      </c>
    </row>
    <row r="34" spans="1:7" x14ac:dyDescent="0.35">
      <c r="D34" s="9">
        <v>52962</v>
      </c>
      <c r="E34" s="10">
        <v>215270</v>
      </c>
      <c r="G34">
        <f t="shared" si="0"/>
        <v>25</v>
      </c>
    </row>
    <row r="35" spans="1:7" x14ac:dyDescent="0.35">
      <c r="D35" s="11" t="s">
        <v>5</v>
      </c>
      <c r="E35" s="12">
        <f>XIRR(E10:E34,D10:D34)</f>
        <v>5.440691411495209E-2</v>
      </c>
    </row>
    <row r="38" spans="1:7" ht="15.5" x14ac:dyDescent="0.35">
      <c r="A38" s="21" t="s">
        <v>25</v>
      </c>
    </row>
  </sheetData>
  <mergeCells count="5">
    <mergeCell ref="A7:B7"/>
    <mergeCell ref="A8:B8"/>
    <mergeCell ref="D7:E7"/>
    <mergeCell ref="D8:E8"/>
    <mergeCell ref="A4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E52B-1499-4FE5-AAD6-4CBEA68FD9ED}">
  <dimension ref="A4:G47"/>
  <sheetViews>
    <sheetView workbookViewId="0">
      <pane ySplit="7" topLeftCell="A35" activePane="bottomLeft" state="frozen"/>
      <selection pane="bottomLeft" activeCell="A47" sqref="A47"/>
    </sheetView>
  </sheetViews>
  <sheetFormatPr defaultRowHeight="14.5" x14ac:dyDescent="0.35"/>
  <cols>
    <col min="1" max="1" width="12.7265625" customWidth="1"/>
    <col min="2" max="2" width="10.453125" bestFit="1" customWidth="1"/>
    <col min="3" max="3" width="11.453125" customWidth="1"/>
    <col min="4" max="4" width="12.7265625" customWidth="1"/>
    <col min="5" max="5" width="11.26953125" bestFit="1" customWidth="1"/>
    <col min="7" max="7" width="10.26953125" customWidth="1"/>
  </cols>
  <sheetData>
    <row r="4" spans="1:7" ht="15.5" x14ac:dyDescent="0.35">
      <c r="A4" s="15" t="s">
        <v>21</v>
      </c>
      <c r="B4" s="15"/>
      <c r="C4" s="15"/>
      <c r="D4" s="15"/>
      <c r="E4" s="15"/>
      <c r="F4" s="15"/>
      <c r="G4" s="15"/>
    </row>
    <row r="5" spans="1:7" x14ac:dyDescent="0.35">
      <c r="A5" s="3"/>
      <c r="B5" s="3"/>
      <c r="C5" s="3"/>
    </row>
    <row r="6" spans="1:7" x14ac:dyDescent="0.35">
      <c r="A6" s="13" t="s">
        <v>22</v>
      </c>
      <c r="B6" s="13"/>
      <c r="D6" s="13" t="s">
        <v>18</v>
      </c>
      <c r="E6" s="13"/>
    </row>
    <row r="7" spans="1:7" x14ac:dyDescent="0.35">
      <c r="A7" s="13" t="s">
        <v>12</v>
      </c>
      <c r="B7" s="13"/>
      <c r="D7" s="13" t="s">
        <v>16</v>
      </c>
      <c r="E7" s="13"/>
    </row>
    <row r="8" spans="1:7" x14ac:dyDescent="0.35">
      <c r="A8" s="9">
        <v>43831</v>
      </c>
      <c r="B8" s="10">
        <v>-104500</v>
      </c>
      <c r="D8" s="9">
        <v>43831</v>
      </c>
      <c r="E8" s="10">
        <v>-104500</v>
      </c>
      <c r="G8">
        <v>1</v>
      </c>
    </row>
    <row r="9" spans="1:7" x14ac:dyDescent="0.35">
      <c r="A9" s="9">
        <v>44197</v>
      </c>
      <c r="B9" s="10">
        <v>-102250</v>
      </c>
      <c r="D9" s="9">
        <v>44197</v>
      </c>
      <c r="E9" s="10">
        <v>-102250</v>
      </c>
      <c r="G9">
        <f>+G8+1</f>
        <v>2</v>
      </c>
    </row>
    <row r="10" spans="1:7" x14ac:dyDescent="0.35">
      <c r="A10" s="9">
        <v>44562</v>
      </c>
      <c r="B10" s="10">
        <v>-102250</v>
      </c>
      <c r="D10" s="9">
        <v>44562</v>
      </c>
      <c r="E10" s="10">
        <v>-102250</v>
      </c>
      <c r="G10">
        <f t="shared" ref="G10:G43" si="0">+G9+1</f>
        <v>3</v>
      </c>
    </row>
    <row r="11" spans="1:7" x14ac:dyDescent="0.35">
      <c r="A11" s="9">
        <v>44927</v>
      </c>
      <c r="B11" s="10">
        <v>-102250</v>
      </c>
      <c r="D11" s="9">
        <v>44927</v>
      </c>
      <c r="E11" s="10">
        <v>-102250</v>
      </c>
      <c r="G11">
        <f t="shared" si="0"/>
        <v>4</v>
      </c>
    </row>
    <row r="12" spans="1:7" x14ac:dyDescent="0.35">
      <c r="A12" s="9">
        <v>45292</v>
      </c>
      <c r="B12" s="10">
        <v>-102250</v>
      </c>
      <c r="D12" s="9">
        <v>45292</v>
      </c>
      <c r="E12" s="10">
        <v>-102250</v>
      </c>
      <c r="G12">
        <f t="shared" si="0"/>
        <v>5</v>
      </c>
    </row>
    <row r="13" spans="1:7" x14ac:dyDescent="0.35">
      <c r="A13" s="9">
        <v>45658</v>
      </c>
      <c r="B13" s="10">
        <v>0</v>
      </c>
      <c r="D13" s="9">
        <v>45658</v>
      </c>
      <c r="E13" s="10">
        <v>-102250</v>
      </c>
      <c r="G13">
        <f t="shared" si="0"/>
        <v>6</v>
      </c>
    </row>
    <row r="14" spans="1:7" x14ac:dyDescent="0.35">
      <c r="A14" s="9">
        <v>46387</v>
      </c>
      <c r="B14" s="10">
        <v>32703</v>
      </c>
      <c r="D14" s="9">
        <v>46023</v>
      </c>
      <c r="E14" s="10">
        <v>-102250</v>
      </c>
      <c r="G14">
        <f t="shared" si="0"/>
        <v>7</v>
      </c>
    </row>
    <row r="15" spans="1:7" x14ac:dyDescent="0.35">
      <c r="A15" s="9">
        <v>46752</v>
      </c>
      <c r="B15" s="10">
        <v>32703</v>
      </c>
      <c r="D15" s="9">
        <v>46388</v>
      </c>
      <c r="E15" s="10">
        <v>-102250</v>
      </c>
      <c r="G15">
        <f t="shared" si="0"/>
        <v>8</v>
      </c>
    </row>
    <row r="16" spans="1:7" x14ac:dyDescent="0.35">
      <c r="A16" s="9">
        <v>47118</v>
      </c>
      <c r="B16" s="10">
        <v>32703</v>
      </c>
      <c r="D16" s="9">
        <v>46753</v>
      </c>
      <c r="E16" s="10">
        <v>-102250</v>
      </c>
      <c r="G16">
        <f t="shared" si="0"/>
        <v>9</v>
      </c>
    </row>
    <row r="17" spans="1:7" x14ac:dyDescent="0.35">
      <c r="A17" s="9">
        <v>47483</v>
      </c>
      <c r="B17" s="10">
        <v>32703</v>
      </c>
      <c r="D17" s="9">
        <v>47119</v>
      </c>
      <c r="E17" s="10">
        <v>-102250</v>
      </c>
      <c r="G17">
        <f t="shared" si="0"/>
        <v>10</v>
      </c>
    </row>
    <row r="18" spans="1:7" x14ac:dyDescent="0.35">
      <c r="A18" s="9">
        <v>47848</v>
      </c>
      <c r="B18" s="10">
        <v>32703</v>
      </c>
      <c r="D18" s="9">
        <v>47484</v>
      </c>
      <c r="E18" s="10">
        <v>0</v>
      </c>
      <c r="G18">
        <f t="shared" si="0"/>
        <v>11</v>
      </c>
    </row>
    <row r="19" spans="1:7" x14ac:dyDescent="0.35">
      <c r="A19" s="9">
        <v>48213</v>
      </c>
      <c r="B19" s="10">
        <v>32703</v>
      </c>
      <c r="D19" s="9">
        <v>48213</v>
      </c>
      <c r="E19" s="10">
        <v>93988</v>
      </c>
      <c r="G19">
        <f t="shared" si="0"/>
        <v>12</v>
      </c>
    </row>
    <row r="20" spans="1:7" x14ac:dyDescent="0.35">
      <c r="A20" s="9">
        <v>48579</v>
      </c>
      <c r="B20" s="10">
        <v>32703</v>
      </c>
      <c r="D20" s="9">
        <v>48579</v>
      </c>
      <c r="E20" s="10">
        <v>93988</v>
      </c>
      <c r="G20">
        <f t="shared" si="0"/>
        <v>13</v>
      </c>
    </row>
    <row r="21" spans="1:7" x14ac:dyDescent="0.35">
      <c r="A21" s="9">
        <v>48944</v>
      </c>
      <c r="B21" s="10">
        <v>32703</v>
      </c>
      <c r="D21" s="9">
        <v>48944</v>
      </c>
      <c r="E21" s="10">
        <v>93988</v>
      </c>
      <c r="G21">
        <f t="shared" si="0"/>
        <v>14</v>
      </c>
    </row>
    <row r="22" spans="1:7" x14ac:dyDescent="0.35">
      <c r="A22" s="9">
        <v>49309</v>
      </c>
      <c r="B22" s="10">
        <v>32703</v>
      </c>
      <c r="D22" s="9">
        <v>49309</v>
      </c>
      <c r="E22" s="10">
        <v>93988</v>
      </c>
      <c r="G22">
        <f t="shared" si="0"/>
        <v>15</v>
      </c>
    </row>
    <row r="23" spans="1:7" x14ac:dyDescent="0.35">
      <c r="A23" s="9">
        <v>49674</v>
      </c>
      <c r="B23" s="10">
        <v>32703</v>
      </c>
      <c r="D23" s="9">
        <v>49674</v>
      </c>
      <c r="E23" s="10">
        <v>93988</v>
      </c>
      <c r="G23">
        <f t="shared" si="0"/>
        <v>16</v>
      </c>
    </row>
    <row r="24" spans="1:7" x14ac:dyDescent="0.35">
      <c r="A24" s="9">
        <v>50040</v>
      </c>
      <c r="B24" s="10">
        <v>32703</v>
      </c>
      <c r="D24" s="9">
        <v>50040</v>
      </c>
      <c r="E24" s="10">
        <v>93988</v>
      </c>
      <c r="G24">
        <f t="shared" si="0"/>
        <v>17</v>
      </c>
    </row>
    <row r="25" spans="1:7" x14ac:dyDescent="0.35">
      <c r="A25" s="9">
        <v>50405</v>
      </c>
      <c r="B25" s="10">
        <v>32703</v>
      </c>
      <c r="D25" s="9">
        <v>50405</v>
      </c>
      <c r="E25" s="10">
        <v>93988</v>
      </c>
      <c r="G25">
        <f t="shared" si="0"/>
        <v>18</v>
      </c>
    </row>
    <row r="26" spans="1:7" x14ac:dyDescent="0.35">
      <c r="A26" s="9">
        <v>50770</v>
      </c>
      <c r="B26" s="10">
        <v>32703</v>
      </c>
      <c r="D26" s="9">
        <v>50770</v>
      </c>
      <c r="E26" s="10">
        <v>93988</v>
      </c>
      <c r="G26">
        <f t="shared" si="0"/>
        <v>19</v>
      </c>
    </row>
    <row r="27" spans="1:7" x14ac:dyDescent="0.35">
      <c r="A27" s="9">
        <v>51135</v>
      </c>
      <c r="B27" s="10">
        <v>32703</v>
      </c>
      <c r="D27" s="9">
        <v>51135</v>
      </c>
      <c r="E27" s="10">
        <v>93988</v>
      </c>
      <c r="G27">
        <f t="shared" si="0"/>
        <v>20</v>
      </c>
    </row>
    <row r="28" spans="1:7" x14ac:dyDescent="0.35">
      <c r="A28" s="9">
        <v>51501</v>
      </c>
      <c r="B28" s="10">
        <v>32703</v>
      </c>
      <c r="D28" s="9">
        <v>51501</v>
      </c>
      <c r="E28" s="10">
        <v>93988</v>
      </c>
      <c r="G28">
        <f t="shared" si="0"/>
        <v>21</v>
      </c>
    </row>
    <row r="29" spans="1:7" x14ac:dyDescent="0.35">
      <c r="A29" s="9">
        <v>51866</v>
      </c>
      <c r="B29" s="10">
        <v>32703</v>
      </c>
      <c r="D29" s="9">
        <v>51866</v>
      </c>
      <c r="E29" s="10">
        <v>93988</v>
      </c>
      <c r="G29">
        <f t="shared" si="0"/>
        <v>22</v>
      </c>
    </row>
    <row r="30" spans="1:7" x14ac:dyDescent="0.35">
      <c r="A30" s="9">
        <v>52231</v>
      </c>
      <c r="B30" s="10">
        <v>32703</v>
      </c>
      <c r="D30" s="9">
        <v>52231</v>
      </c>
      <c r="E30" s="10">
        <v>93988</v>
      </c>
      <c r="G30">
        <f t="shared" si="0"/>
        <v>23</v>
      </c>
    </row>
    <row r="31" spans="1:7" x14ac:dyDescent="0.35">
      <c r="A31" s="9">
        <v>52596</v>
      </c>
      <c r="B31" s="10">
        <v>32703</v>
      </c>
      <c r="D31" s="9">
        <v>52596</v>
      </c>
      <c r="E31" s="10">
        <v>93988</v>
      </c>
      <c r="G31">
        <f t="shared" si="0"/>
        <v>24</v>
      </c>
    </row>
    <row r="32" spans="1:7" x14ac:dyDescent="0.35">
      <c r="A32" s="9">
        <v>52962</v>
      </c>
      <c r="B32" s="10">
        <v>32703</v>
      </c>
      <c r="D32" s="9">
        <v>52962</v>
      </c>
      <c r="E32" s="10">
        <v>93988</v>
      </c>
      <c r="G32">
        <f t="shared" si="0"/>
        <v>25</v>
      </c>
    </row>
    <row r="33" spans="1:7" x14ac:dyDescent="0.35">
      <c r="A33" s="9">
        <v>53327</v>
      </c>
      <c r="B33" s="10">
        <v>32703</v>
      </c>
      <c r="D33" s="9">
        <v>53327</v>
      </c>
      <c r="E33" s="10">
        <v>93988</v>
      </c>
      <c r="G33">
        <f t="shared" si="0"/>
        <v>26</v>
      </c>
    </row>
    <row r="34" spans="1:7" x14ac:dyDescent="0.35">
      <c r="A34" s="9">
        <v>53692</v>
      </c>
      <c r="B34" s="10">
        <v>32703</v>
      </c>
      <c r="D34" s="9">
        <v>53692</v>
      </c>
      <c r="E34" s="10">
        <v>93988</v>
      </c>
      <c r="G34">
        <f t="shared" si="0"/>
        <v>27</v>
      </c>
    </row>
    <row r="35" spans="1:7" x14ac:dyDescent="0.35">
      <c r="A35" s="9">
        <v>54057</v>
      </c>
      <c r="B35" s="10">
        <v>32703</v>
      </c>
      <c r="D35" s="9">
        <v>54057</v>
      </c>
      <c r="E35" s="10">
        <v>93988</v>
      </c>
      <c r="G35">
        <f t="shared" si="0"/>
        <v>28</v>
      </c>
    </row>
    <row r="36" spans="1:7" x14ac:dyDescent="0.35">
      <c r="A36" s="9">
        <v>54423</v>
      </c>
      <c r="B36" s="10">
        <v>32703</v>
      </c>
      <c r="D36" s="9">
        <v>54423</v>
      </c>
      <c r="E36" s="10">
        <v>93988</v>
      </c>
      <c r="G36">
        <f t="shared" si="0"/>
        <v>29</v>
      </c>
    </row>
    <row r="37" spans="1:7" x14ac:dyDescent="0.35">
      <c r="A37" s="9">
        <v>54788</v>
      </c>
      <c r="B37" s="10">
        <v>32703</v>
      </c>
      <c r="D37" s="9">
        <v>54788</v>
      </c>
      <c r="E37" s="10">
        <v>93988</v>
      </c>
      <c r="G37">
        <f t="shared" si="0"/>
        <v>30</v>
      </c>
    </row>
    <row r="38" spans="1:7" x14ac:dyDescent="0.35">
      <c r="A38" s="9">
        <v>55153</v>
      </c>
      <c r="B38" s="10">
        <v>32703</v>
      </c>
      <c r="D38" s="9">
        <v>55153</v>
      </c>
      <c r="E38" s="10">
        <v>93988</v>
      </c>
      <c r="G38">
        <f t="shared" si="0"/>
        <v>31</v>
      </c>
    </row>
    <row r="39" spans="1:7" x14ac:dyDescent="0.35">
      <c r="A39" s="9">
        <v>55518</v>
      </c>
      <c r="B39" s="10">
        <v>32703</v>
      </c>
      <c r="D39" s="9">
        <v>55518</v>
      </c>
      <c r="E39" s="10">
        <v>93988</v>
      </c>
      <c r="G39">
        <f t="shared" si="0"/>
        <v>32</v>
      </c>
    </row>
    <row r="40" spans="1:7" x14ac:dyDescent="0.35">
      <c r="A40" s="9">
        <v>55884</v>
      </c>
      <c r="B40" s="10">
        <v>32703</v>
      </c>
      <c r="D40" s="9">
        <v>55884</v>
      </c>
      <c r="E40" s="10">
        <v>93988</v>
      </c>
      <c r="G40">
        <f t="shared" si="0"/>
        <v>33</v>
      </c>
    </row>
    <row r="41" spans="1:7" x14ac:dyDescent="0.35">
      <c r="A41" s="9">
        <v>56249</v>
      </c>
      <c r="B41" s="10">
        <v>32703</v>
      </c>
      <c r="D41" s="9">
        <v>56249</v>
      </c>
      <c r="E41" s="10">
        <v>93988</v>
      </c>
      <c r="G41">
        <f t="shared" si="0"/>
        <v>34</v>
      </c>
    </row>
    <row r="42" spans="1:7" x14ac:dyDescent="0.35">
      <c r="A42" s="9">
        <v>56614</v>
      </c>
      <c r="B42" s="10">
        <v>32703</v>
      </c>
      <c r="D42" s="9">
        <v>56614</v>
      </c>
      <c r="E42" s="10">
        <v>93988</v>
      </c>
      <c r="G42">
        <f t="shared" si="0"/>
        <v>35</v>
      </c>
    </row>
    <row r="43" spans="1:7" x14ac:dyDescent="0.35">
      <c r="A43" s="9">
        <v>56979</v>
      </c>
      <c r="B43" s="10">
        <v>547703</v>
      </c>
      <c r="C43" t="s">
        <v>0</v>
      </c>
      <c r="D43" s="9">
        <v>56979</v>
      </c>
      <c r="E43" s="10">
        <v>1123988</v>
      </c>
      <c r="F43" t="s">
        <v>0</v>
      </c>
      <c r="G43">
        <f t="shared" si="0"/>
        <v>36</v>
      </c>
    </row>
    <row r="44" spans="1:7" x14ac:dyDescent="0.35">
      <c r="A44" s="17" t="s">
        <v>5</v>
      </c>
      <c r="B44" s="12">
        <f>XIRR(B8:B43,A8:A43)</f>
        <v>4.9624761939048759E-2</v>
      </c>
      <c r="C44" s="4"/>
      <c r="D44" s="17" t="s">
        <v>5</v>
      </c>
      <c r="E44" s="12">
        <f>XIRR(E8:E43,D8:D43)</f>
        <v>5.7157823443412789E-2</v>
      </c>
    </row>
    <row r="45" spans="1:7" x14ac:dyDescent="0.35">
      <c r="B45" t="s">
        <v>0</v>
      </c>
    </row>
    <row r="46" spans="1:7" x14ac:dyDescent="0.35">
      <c r="B46" t="s">
        <v>0</v>
      </c>
    </row>
    <row r="47" spans="1:7" ht="15.5" x14ac:dyDescent="0.35">
      <c r="A47" s="21" t="s">
        <v>25</v>
      </c>
    </row>
  </sheetData>
  <mergeCells count="5">
    <mergeCell ref="A6:B6"/>
    <mergeCell ref="A7:B7"/>
    <mergeCell ref="D6:E6"/>
    <mergeCell ref="D7:E7"/>
    <mergeCell ref="A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AD010-62EB-452A-9B5A-D8C06FA1D32D}">
  <dimension ref="A4:G61"/>
  <sheetViews>
    <sheetView workbookViewId="0">
      <pane ySplit="7" topLeftCell="A48" activePane="bottomLeft" state="frozen"/>
      <selection pane="bottomLeft" activeCell="A61" sqref="A61"/>
    </sheetView>
  </sheetViews>
  <sheetFormatPr defaultRowHeight="14.5" x14ac:dyDescent="0.35"/>
  <cols>
    <col min="1" max="1" width="11.81640625" customWidth="1"/>
    <col min="2" max="2" width="10.453125" bestFit="1" customWidth="1"/>
    <col min="4" max="4" width="14.1796875" customWidth="1"/>
    <col min="5" max="5" width="12.81640625" customWidth="1"/>
  </cols>
  <sheetData>
    <row r="4" spans="1:7" ht="15.5" x14ac:dyDescent="0.35">
      <c r="A4" s="15" t="s">
        <v>24</v>
      </c>
      <c r="B4" s="15"/>
      <c r="C4" s="15"/>
      <c r="D4" s="15"/>
      <c r="E4" s="15"/>
      <c r="F4" s="15"/>
      <c r="G4" s="15"/>
    </row>
    <row r="5" spans="1:7" x14ac:dyDescent="0.35">
      <c r="A5" s="3"/>
      <c r="B5" s="3"/>
      <c r="C5" s="3"/>
      <c r="D5" s="3"/>
    </row>
    <row r="6" spans="1:7" x14ac:dyDescent="0.35">
      <c r="A6" s="13" t="s">
        <v>9</v>
      </c>
      <c r="B6" s="13"/>
      <c r="C6" s="18"/>
      <c r="D6" s="19" t="s">
        <v>8</v>
      </c>
      <c r="E6" s="19"/>
    </row>
    <row r="7" spans="1:7" x14ac:dyDescent="0.35">
      <c r="A7" s="13" t="s">
        <v>1</v>
      </c>
      <c r="B7" s="13"/>
      <c r="C7" s="18"/>
      <c r="D7" s="19" t="s">
        <v>4</v>
      </c>
      <c r="E7" s="19"/>
      <c r="G7" s="20" t="s">
        <v>10</v>
      </c>
    </row>
    <row r="8" spans="1:7" x14ac:dyDescent="0.35">
      <c r="A8" s="9">
        <v>43831</v>
      </c>
      <c r="B8" s="10">
        <v>-104500</v>
      </c>
      <c r="D8" s="9">
        <v>43831</v>
      </c>
      <c r="E8" s="10">
        <v>-104500</v>
      </c>
      <c r="G8">
        <v>50</v>
      </c>
    </row>
    <row r="9" spans="1:7" x14ac:dyDescent="0.35">
      <c r="A9" s="9">
        <f>+A8+366</f>
        <v>44197</v>
      </c>
      <c r="B9" s="10">
        <v>-102250</v>
      </c>
      <c r="D9" s="9">
        <f>+D8+366</f>
        <v>44197</v>
      </c>
      <c r="E9" s="10">
        <v>-102250</v>
      </c>
      <c r="G9">
        <v>51</v>
      </c>
    </row>
    <row r="10" spans="1:7" x14ac:dyDescent="0.35">
      <c r="A10" s="9">
        <f>+A9+365</f>
        <v>44562</v>
      </c>
      <c r="B10" s="10">
        <v>-102250</v>
      </c>
      <c r="D10" s="9">
        <f>+D9+365</f>
        <v>44562</v>
      </c>
      <c r="E10" s="10">
        <v>-102250</v>
      </c>
      <c r="G10">
        <v>52</v>
      </c>
    </row>
    <row r="11" spans="1:7" x14ac:dyDescent="0.35">
      <c r="A11" s="9">
        <f>+A10+365</f>
        <v>44927</v>
      </c>
      <c r="B11" s="10">
        <v>-102250</v>
      </c>
      <c r="D11" s="9">
        <f>+D10+365</f>
        <v>44927</v>
      </c>
      <c r="E11" s="10">
        <v>-102250</v>
      </c>
      <c r="G11">
        <v>53</v>
      </c>
    </row>
    <row r="12" spans="1:7" x14ac:dyDescent="0.35">
      <c r="A12" s="9">
        <f>+A11+365</f>
        <v>45292</v>
      </c>
      <c r="B12" s="10">
        <v>-102250</v>
      </c>
      <c r="D12" s="9">
        <f>+D11+365</f>
        <v>45292</v>
      </c>
      <c r="E12" s="10">
        <v>-102250</v>
      </c>
      <c r="F12" t="s">
        <v>0</v>
      </c>
      <c r="G12">
        <v>54</v>
      </c>
    </row>
    <row r="13" spans="1:7" x14ac:dyDescent="0.35">
      <c r="A13" s="9">
        <f>+A12+366</f>
        <v>45658</v>
      </c>
      <c r="B13" s="10">
        <v>0</v>
      </c>
      <c r="D13" s="9">
        <f>+D12+366</f>
        <v>45658</v>
      </c>
      <c r="E13" s="10">
        <v>-102250</v>
      </c>
      <c r="G13">
        <v>55</v>
      </c>
    </row>
    <row r="14" spans="1:7" x14ac:dyDescent="0.35">
      <c r="A14" s="9">
        <v>46387</v>
      </c>
      <c r="B14" s="10">
        <v>31415</v>
      </c>
      <c r="D14" s="9">
        <f>+D13+365</f>
        <v>46023</v>
      </c>
      <c r="E14" s="10">
        <v>-102250</v>
      </c>
      <c r="G14">
        <v>56</v>
      </c>
    </row>
    <row r="15" spans="1:7" x14ac:dyDescent="0.35">
      <c r="A15" s="9">
        <f>+A14+365</f>
        <v>46752</v>
      </c>
      <c r="B15" s="10">
        <v>31415</v>
      </c>
      <c r="D15" s="9">
        <f>+D14+365</f>
        <v>46388</v>
      </c>
      <c r="E15" s="10">
        <v>-102250</v>
      </c>
      <c r="G15">
        <v>57</v>
      </c>
    </row>
    <row r="16" spans="1:7" x14ac:dyDescent="0.35">
      <c r="A16" s="9">
        <f>+A15+366</f>
        <v>47118</v>
      </c>
      <c r="B16" s="10">
        <v>31415</v>
      </c>
      <c r="D16" s="9">
        <f>+D15+365</f>
        <v>46753</v>
      </c>
      <c r="E16" s="10">
        <v>-102250</v>
      </c>
      <c r="G16">
        <v>58</v>
      </c>
    </row>
    <row r="17" spans="1:7" x14ac:dyDescent="0.35">
      <c r="A17" s="9">
        <f>+A16+365</f>
        <v>47483</v>
      </c>
      <c r="B17" s="10">
        <v>31415</v>
      </c>
      <c r="D17" s="9">
        <f>+D16+366</f>
        <v>47119</v>
      </c>
      <c r="E17" s="10">
        <v>-102250</v>
      </c>
      <c r="G17">
        <v>59</v>
      </c>
    </row>
    <row r="18" spans="1:7" x14ac:dyDescent="0.35">
      <c r="A18" s="9">
        <f>+A17+365</f>
        <v>47848</v>
      </c>
      <c r="B18" s="10">
        <v>31415</v>
      </c>
      <c r="D18" s="9">
        <f>+D17+365</f>
        <v>47484</v>
      </c>
      <c r="E18" s="10">
        <v>0</v>
      </c>
      <c r="G18">
        <v>60</v>
      </c>
    </row>
    <row r="19" spans="1:7" x14ac:dyDescent="0.35">
      <c r="A19" s="9">
        <v>48213</v>
      </c>
      <c r="B19" s="10">
        <v>31415</v>
      </c>
      <c r="D19" s="9">
        <v>48213</v>
      </c>
      <c r="E19" s="10">
        <v>89610</v>
      </c>
      <c r="G19">
        <v>61</v>
      </c>
    </row>
    <row r="20" spans="1:7" x14ac:dyDescent="0.35">
      <c r="A20" s="9">
        <f>+A19+366</f>
        <v>48579</v>
      </c>
      <c r="B20" s="10">
        <v>31415</v>
      </c>
      <c r="D20" s="9">
        <f>+D19+366</f>
        <v>48579</v>
      </c>
      <c r="E20" s="10">
        <v>89610</v>
      </c>
      <c r="G20">
        <v>62</v>
      </c>
    </row>
    <row r="21" spans="1:7" x14ac:dyDescent="0.35">
      <c r="A21" s="9">
        <f>+A20+365</f>
        <v>48944</v>
      </c>
      <c r="B21" s="10">
        <v>31415</v>
      </c>
      <c r="D21" s="9">
        <f>+D20+365</f>
        <v>48944</v>
      </c>
      <c r="E21" s="10">
        <v>89610</v>
      </c>
      <c r="G21">
        <v>63</v>
      </c>
    </row>
    <row r="22" spans="1:7" x14ac:dyDescent="0.35">
      <c r="A22" s="9">
        <f>+A21+365</f>
        <v>49309</v>
      </c>
      <c r="B22" s="10">
        <v>31415</v>
      </c>
      <c r="D22" s="9">
        <f>+D21+365</f>
        <v>49309</v>
      </c>
      <c r="E22" s="10">
        <v>89610</v>
      </c>
      <c r="G22">
        <v>64</v>
      </c>
    </row>
    <row r="23" spans="1:7" x14ac:dyDescent="0.35">
      <c r="A23" s="9">
        <f>+A22+365</f>
        <v>49674</v>
      </c>
      <c r="B23" s="10">
        <v>31415</v>
      </c>
      <c r="D23" s="9">
        <f>+D22+365</f>
        <v>49674</v>
      </c>
      <c r="E23" s="10">
        <v>89610</v>
      </c>
      <c r="G23">
        <v>65</v>
      </c>
    </row>
    <row r="24" spans="1:7" x14ac:dyDescent="0.35">
      <c r="A24" s="9">
        <f>+A23+366</f>
        <v>50040</v>
      </c>
      <c r="B24" s="10">
        <v>31415</v>
      </c>
      <c r="D24" s="9">
        <f>+D23+366</f>
        <v>50040</v>
      </c>
      <c r="E24" s="10">
        <v>89610</v>
      </c>
      <c r="G24">
        <v>66</v>
      </c>
    </row>
    <row r="25" spans="1:7" x14ac:dyDescent="0.35">
      <c r="A25" s="9">
        <f>+A24+365</f>
        <v>50405</v>
      </c>
      <c r="B25" s="10">
        <v>31415</v>
      </c>
      <c r="D25" s="9">
        <f>+D24+365</f>
        <v>50405</v>
      </c>
      <c r="E25" s="10">
        <v>89610</v>
      </c>
      <c r="G25">
        <v>67</v>
      </c>
    </row>
    <row r="26" spans="1:7" x14ac:dyDescent="0.35">
      <c r="A26" s="9">
        <f>+A25+365</f>
        <v>50770</v>
      </c>
      <c r="B26" s="10">
        <v>31415</v>
      </c>
      <c r="D26" s="9">
        <f>+D25+365</f>
        <v>50770</v>
      </c>
      <c r="E26" s="10">
        <v>89610</v>
      </c>
      <c r="G26">
        <v>68</v>
      </c>
    </row>
    <row r="27" spans="1:7" x14ac:dyDescent="0.35">
      <c r="A27" s="9">
        <f>+A26+365</f>
        <v>51135</v>
      </c>
      <c r="B27" s="10">
        <v>31415</v>
      </c>
      <c r="D27" s="9">
        <f>+D26+365</f>
        <v>51135</v>
      </c>
      <c r="E27" s="10">
        <v>89610</v>
      </c>
      <c r="G27">
        <v>69</v>
      </c>
    </row>
    <row r="28" spans="1:7" x14ac:dyDescent="0.35">
      <c r="A28" s="9">
        <f>+A27+366</f>
        <v>51501</v>
      </c>
      <c r="B28" s="10">
        <v>31415</v>
      </c>
      <c r="D28" s="9">
        <f>+D27+366</f>
        <v>51501</v>
      </c>
      <c r="E28" s="10">
        <v>89610</v>
      </c>
      <c r="G28">
        <v>70</v>
      </c>
    </row>
    <row r="29" spans="1:7" x14ac:dyDescent="0.35">
      <c r="A29" s="9">
        <f>+A28+365</f>
        <v>51866</v>
      </c>
      <c r="B29" s="10">
        <v>31415</v>
      </c>
      <c r="D29" s="9">
        <f>+D28+365</f>
        <v>51866</v>
      </c>
      <c r="E29" s="10">
        <v>89610</v>
      </c>
      <c r="G29">
        <v>71</v>
      </c>
    </row>
    <row r="30" spans="1:7" x14ac:dyDescent="0.35">
      <c r="A30" s="9">
        <f>+A29+365</f>
        <v>52231</v>
      </c>
      <c r="B30" s="10">
        <v>31415</v>
      </c>
      <c r="D30" s="9">
        <f>+D29+365</f>
        <v>52231</v>
      </c>
      <c r="E30" s="10">
        <v>89610</v>
      </c>
      <c r="G30">
        <v>72</v>
      </c>
    </row>
    <row r="31" spans="1:7" x14ac:dyDescent="0.35">
      <c r="A31" s="9">
        <f>+A30+365</f>
        <v>52596</v>
      </c>
      <c r="B31" s="10">
        <v>31415</v>
      </c>
      <c r="D31" s="9">
        <f>+D30+365</f>
        <v>52596</v>
      </c>
      <c r="E31" s="10">
        <v>89610</v>
      </c>
      <c r="G31">
        <v>73</v>
      </c>
    </row>
    <row r="32" spans="1:7" x14ac:dyDescent="0.35">
      <c r="A32" s="9">
        <f t="shared" ref="A32:D32" si="0">+A31+366</f>
        <v>52962</v>
      </c>
      <c r="B32" s="10">
        <v>31415</v>
      </c>
      <c r="D32" s="9">
        <f t="shared" si="0"/>
        <v>52962</v>
      </c>
      <c r="E32" s="10">
        <v>89610</v>
      </c>
      <c r="G32">
        <v>74</v>
      </c>
    </row>
    <row r="33" spans="1:7" x14ac:dyDescent="0.35">
      <c r="A33" s="9">
        <f>+A32+365</f>
        <v>53327</v>
      </c>
      <c r="B33" s="10">
        <v>31415</v>
      </c>
      <c r="D33" s="9">
        <f>+D32+365</f>
        <v>53327</v>
      </c>
      <c r="E33" s="10">
        <v>89610</v>
      </c>
      <c r="G33">
        <v>75</v>
      </c>
    </row>
    <row r="34" spans="1:7" x14ac:dyDescent="0.35">
      <c r="A34" s="9">
        <f>+A33+365</f>
        <v>53692</v>
      </c>
      <c r="B34" s="10">
        <v>31415</v>
      </c>
      <c r="D34" s="9">
        <f>+D33+365</f>
        <v>53692</v>
      </c>
      <c r="E34" s="10">
        <v>89610</v>
      </c>
      <c r="G34">
        <v>76</v>
      </c>
    </row>
    <row r="35" spans="1:7" x14ac:dyDescent="0.35">
      <c r="A35" s="9">
        <f>+A34+365</f>
        <v>54057</v>
      </c>
      <c r="B35" s="10">
        <v>31415</v>
      </c>
      <c r="D35" s="9">
        <f>+D34+365</f>
        <v>54057</v>
      </c>
      <c r="E35" s="10">
        <v>89610</v>
      </c>
      <c r="G35">
        <v>77</v>
      </c>
    </row>
    <row r="36" spans="1:7" x14ac:dyDescent="0.35">
      <c r="A36" s="9">
        <f>+A35+366</f>
        <v>54423</v>
      </c>
      <c r="B36" s="10">
        <v>31415</v>
      </c>
      <c r="D36" s="9">
        <f>+D35+366</f>
        <v>54423</v>
      </c>
      <c r="E36" s="10">
        <v>89610</v>
      </c>
      <c r="G36">
        <v>78</v>
      </c>
    </row>
    <row r="37" spans="1:7" x14ac:dyDescent="0.35">
      <c r="A37" s="9">
        <f>+A36+365</f>
        <v>54788</v>
      </c>
      <c r="B37" s="10">
        <v>31415</v>
      </c>
      <c r="D37" s="9">
        <f>+D36+365</f>
        <v>54788</v>
      </c>
      <c r="E37" s="10">
        <v>89610</v>
      </c>
      <c r="G37">
        <v>79</v>
      </c>
    </row>
    <row r="38" spans="1:7" x14ac:dyDescent="0.35">
      <c r="A38" s="9">
        <f>+A37+365</f>
        <v>55153</v>
      </c>
      <c r="B38" s="10">
        <v>31415</v>
      </c>
      <c r="D38" s="9">
        <f>+D37+365</f>
        <v>55153</v>
      </c>
      <c r="E38" s="10">
        <v>89610</v>
      </c>
      <c r="G38">
        <v>80</v>
      </c>
    </row>
    <row r="39" spans="1:7" x14ac:dyDescent="0.35">
      <c r="A39" s="9">
        <f>+A38+365</f>
        <v>55518</v>
      </c>
      <c r="B39" s="10">
        <v>31415</v>
      </c>
      <c r="D39" s="9">
        <f>+D38+365</f>
        <v>55518</v>
      </c>
      <c r="E39" s="10">
        <v>89610</v>
      </c>
      <c r="G39">
        <v>81</v>
      </c>
    </row>
    <row r="40" spans="1:7" x14ac:dyDescent="0.35">
      <c r="A40" s="9">
        <f>+A39+366</f>
        <v>55884</v>
      </c>
      <c r="B40" s="10">
        <v>31415</v>
      </c>
      <c r="D40" s="9">
        <f>+D39+366</f>
        <v>55884</v>
      </c>
      <c r="E40" s="10">
        <v>89610</v>
      </c>
      <c r="G40">
        <v>82</v>
      </c>
    </row>
    <row r="41" spans="1:7" x14ac:dyDescent="0.35">
      <c r="A41" s="9">
        <f>+A40+365</f>
        <v>56249</v>
      </c>
      <c r="B41" s="10">
        <v>31415</v>
      </c>
      <c r="D41" s="9">
        <f>+D40+365</f>
        <v>56249</v>
      </c>
      <c r="E41" s="10">
        <v>89610</v>
      </c>
      <c r="G41">
        <v>83</v>
      </c>
    </row>
    <row r="42" spans="1:7" x14ac:dyDescent="0.35">
      <c r="A42" s="9">
        <f>+A41+365</f>
        <v>56614</v>
      </c>
      <c r="B42" s="10">
        <v>31415</v>
      </c>
      <c r="D42" s="9">
        <f>+D41+365</f>
        <v>56614</v>
      </c>
      <c r="E42" s="10">
        <v>89610</v>
      </c>
      <c r="G42">
        <v>84</v>
      </c>
    </row>
    <row r="43" spans="1:7" x14ac:dyDescent="0.35">
      <c r="A43" s="9">
        <f>+A42+365</f>
        <v>56979</v>
      </c>
      <c r="B43" s="10">
        <v>31415</v>
      </c>
      <c r="D43" s="9">
        <f>+D42+365</f>
        <v>56979</v>
      </c>
      <c r="E43" s="10">
        <v>89610</v>
      </c>
      <c r="G43">
        <v>85</v>
      </c>
    </row>
    <row r="44" spans="1:7" x14ac:dyDescent="0.35">
      <c r="A44" s="9">
        <f>+A43+366</f>
        <v>57345</v>
      </c>
      <c r="B44" s="10">
        <v>31415</v>
      </c>
      <c r="D44" s="9">
        <f>+D43+366</f>
        <v>57345</v>
      </c>
      <c r="E44" s="10">
        <v>89610</v>
      </c>
      <c r="G44">
        <v>86</v>
      </c>
    </row>
    <row r="45" spans="1:7" x14ac:dyDescent="0.35">
      <c r="A45" s="9">
        <f t="shared" ref="A45:D55" si="1">+A44+365</f>
        <v>57710</v>
      </c>
      <c r="B45" s="10">
        <v>31415</v>
      </c>
      <c r="D45" s="9">
        <f t="shared" si="1"/>
        <v>57710</v>
      </c>
      <c r="E45" s="10">
        <v>89610</v>
      </c>
      <c r="G45">
        <v>87</v>
      </c>
    </row>
    <row r="46" spans="1:7" x14ac:dyDescent="0.35">
      <c r="A46" s="9">
        <f t="shared" si="1"/>
        <v>58075</v>
      </c>
      <c r="B46" s="10">
        <v>31415</v>
      </c>
      <c r="D46" s="9">
        <f t="shared" si="1"/>
        <v>58075</v>
      </c>
      <c r="E46" s="10">
        <v>89610</v>
      </c>
      <c r="G46">
        <v>88</v>
      </c>
    </row>
    <row r="47" spans="1:7" x14ac:dyDescent="0.35">
      <c r="A47" s="9">
        <f t="shared" si="1"/>
        <v>58440</v>
      </c>
      <c r="B47" s="10">
        <v>31415</v>
      </c>
      <c r="D47" s="9">
        <f t="shared" si="1"/>
        <v>58440</v>
      </c>
      <c r="E47" s="10">
        <v>89610</v>
      </c>
      <c r="G47">
        <v>89</v>
      </c>
    </row>
    <row r="48" spans="1:7" x14ac:dyDescent="0.35">
      <c r="A48" s="9">
        <f>+A47+366</f>
        <v>58806</v>
      </c>
      <c r="B48" s="10">
        <v>31415</v>
      </c>
      <c r="D48" s="9">
        <f>+D47+366</f>
        <v>58806</v>
      </c>
      <c r="E48" s="10">
        <v>89610</v>
      </c>
      <c r="G48">
        <v>90</v>
      </c>
    </row>
    <row r="49" spans="1:7" x14ac:dyDescent="0.35">
      <c r="A49" s="9">
        <f t="shared" si="1"/>
        <v>59171</v>
      </c>
      <c r="B49" s="10">
        <v>31415</v>
      </c>
      <c r="D49" s="9">
        <f t="shared" si="1"/>
        <v>59171</v>
      </c>
      <c r="E49" s="10">
        <v>89610</v>
      </c>
      <c r="G49">
        <v>91</v>
      </c>
    </row>
    <row r="50" spans="1:7" x14ac:dyDescent="0.35">
      <c r="A50" s="9">
        <f t="shared" si="1"/>
        <v>59536</v>
      </c>
      <c r="B50" s="10">
        <v>31415</v>
      </c>
      <c r="D50" s="9">
        <f t="shared" si="1"/>
        <v>59536</v>
      </c>
      <c r="E50" s="10">
        <v>89610</v>
      </c>
      <c r="G50">
        <v>92</v>
      </c>
    </row>
    <row r="51" spans="1:7" x14ac:dyDescent="0.35">
      <c r="A51" s="9">
        <f t="shared" si="1"/>
        <v>59901</v>
      </c>
      <c r="B51" s="10">
        <v>31415</v>
      </c>
      <c r="D51" s="9">
        <f t="shared" si="1"/>
        <v>59901</v>
      </c>
      <c r="E51" s="10">
        <v>89610</v>
      </c>
      <c r="G51">
        <v>93</v>
      </c>
    </row>
    <row r="52" spans="1:7" x14ac:dyDescent="0.35">
      <c r="A52" s="9">
        <f>+A51+366</f>
        <v>60267</v>
      </c>
      <c r="B52" s="10">
        <v>31415</v>
      </c>
      <c r="D52" s="9">
        <f>+D51+366</f>
        <v>60267</v>
      </c>
      <c r="E52" s="10">
        <v>89610</v>
      </c>
      <c r="G52">
        <v>94</v>
      </c>
    </row>
    <row r="53" spans="1:7" x14ac:dyDescent="0.35">
      <c r="A53" s="9">
        <f t="shared" si="1"/>
        <v>60632</v>
      </c>
      <c r="B53" s="10">
        <v>31415</v>
      </c>
      <c r="D53" s="9">
        <f t="shared" si="1"/>
        <v>60632</v>
      </c>
      <c r="E53" s="10">
        <v>89610</v>
      </c>
      <c r="G53">
        <v>95</v>
      </c>
    </row>
    <row r="54" spans="1:7" x14ac:dyDescent="0.35">
      <c r="A54" s="9">
        <f t="shared" si="1"/>
        <v>60997</v>
      </c>
      <c r="B54" s="10">
        <v>31415</v>
      </c>
      <c r="D54" s="9">
        <f t="shared" si="1"/>
        <v>60997</v>
      </c>
      <c r="E54" s="10">
        <v>89610</v>
      </c>
      <c r="G54">
        <v>96</v>
      </c>
    </row>
    <row r="55" spans="1:7" x14ac:dyDescent="0.35">
      <c r="A55" s="9">
        <f t="shared" si="1"/>
        <v>61362</v>
      </c>
      <c r="B55" s="10">
        <v>31415</v>
      </c>
      <c r="D55" s="9">
        <f t="shared" si="1"/>
        <v>61362</v>
      </c>
      <c r="E55" s="10">
        <v>89610</v>
      </c>
      <c r="G55">
        <v>97</v>
      </c>
    </row>
    <row r="56" spans="1:7" x14ac:dyDescent="0.35">
      <c r="A56" s="9">
        <f>+A55+366</f>
        <v>61728</v>
      </c>
      <c r="B56" s="10">
        <v>31415</v>
      </c>
      <c r="D56" s="9">
        <f>+D55+366</f>
        <v>61728</v>
      </c>
      <c r="E56" s="10">
        <v>89610</v>
      </c>
      <c r="G56">
        <v>98</v>
      </c>
    </row>
    <row r="57" spans="1:7" x14ac:dyDescent="0.35">
      <c r="A57" s="9">
        <f>+A56+366</f>
        <v>62094</v>
      </c>
      <c r="B57" s="10">
        <v>546415</v>
      </c>
      <c r="D57" s="9">
        <f>+D56+366</f>
        <v>62094</v>
      </c>
      <c r="E57" s="10">
        <v>1119610</v>
      </c>
      <c r="G57">
        <v>99</v>
      </c>
    </row>
    <row r="58" spans="1:7" x14ac:dyDescent="0.35">
      <c r="A58" s="11" t="s">
        <v>3</v>
      </c>
      <c r="B58" s="12">
        <f>XIRR(B8:B57,A8:A57)</f>
        <v>4.9142047762870789E-2</v>
      </c>
      <c r="C58" s="4"/>
      <c r="D58" s="11" t="s">
        <v>3</v>
      </c>
      <c r="E58" s="12">
        <f>XIRR(E8:E57,D8:D57)</f>
        <v>5.7622650265693673E-2</v>
      </c>
    </row>
    <row r="59" spans="1:7" x14ac:dyDescent="0.35">
      <c r="B59" s="2"/>
      <c r="C59" s="2"/>
      <c r="E59" s="2" t="s">
        <v>0</v>
      </c>
    </row>
    <row r="61" spans="1:7" ht="15.5" x14ac:dyDescent="0.35">
      <c r="A61" s="21" t="s">
        <v>25</v>
      </c>
    </row>
  </sheetData>
  <mergeCells count="5">
    <mergeCell ref="A4:G4"/>
    <mergeCell ref="A6:B6"/>
    <mergeCell ref="A7:B7"/>
    <mergeCell ref="D6:E6"/>
    <mergeCell ref="D7:E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85D47-760B-415A-98EC-39469153C534}">
  <dimension ref="A4:A7"/>
  <sheetViews>
    <sheetView showGridLines="0" workbookViewId="0">
      <selection activeCell="D17" sqref="D17"/>
    </sheetView>
  </sheetViews>
  <sheetFormatPr defaultRowHeight="14.5" x14ac:dyDescent="0.35"/>
  <sheetData>
    <row r="4" spans="1:1" s="23" customFormat="1" ht="26.5" customHeight="1" x14ac:dyDescent="0.35">
      <c r="A4" s="22" t="s">
        <v>29</v>
      </c>
    </row>
    <row r="5" spans="1:1" s="23" customFormat="1" ht="26.5" customHeight="1" x14ac:dyDescent="0.35">
      <c r="A5" s="23" t="s">
        <v>26</v>
      </c>
    </row>
    <row r="6" spans="1:1" s="23" customFormat="1" ht="26.5" customHeight="1" x14ac:dyDescent="0.35">
      <c r="A6" s="23" t="s">
        <v>27</v>
      </c>
    </row>
    <row r="7" spans="1:1" s="23" customFormat="1" ht="26.5" customHeight="1" x14ac:dyDescent="0.35">
      <c r="A7" s="23" t="s">
        <v>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Guaranteed Maturity Benefit</vt:lpstr>
      <vt:lpstr>Guaranteed Limited Income</vt:lpstr>
      <vt:lpstr>Guaranteed Long Term Income</vt:lpstr>
      <vt:lpstr>Guaranteed Lifelong Income</vt:lpstr>
      <vt:lpstr>Disclaimers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Aarati Krishnan</dc:creator>
  <cp:lastModifiedBy>Bhavana Acharya</cp:lastModifiedBy>
  <dcterms:created xsi:type="dcterms:W3CDTF">2020-06-22T13:44:13Z</dcterms:created>
  <dcterms:modified xsi:type="dcterms:W3CDTF">2020-06-24T16:43:14Z</dcterms:modified>
</cp:coreProperties>
</file>